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<sst xmlns="http://schemas.openxmlformats.org/spreadsheetml/2006/main" count="107" uniqueCount="62">
  <si>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</si>
  <si>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</si>
  <si>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</si>
  <si>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</si>
  <si>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</si>
  <si>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</si>
  <si>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</si>
  <si>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</si>
  <si>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</si>
  <si>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</si>
  <si>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</si>
  <si>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</si>
  <si>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</si>
  <si>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</si>
  <si>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</si>
  <si>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</si>
  <si>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</si>
  <si>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</si>
  <si>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</si>
  <si>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</si>
  <si>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</si>
  <si>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</si>
  <si>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</si>
  <si>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</si>
  <si>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</si>
  <si>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</si>
  <si>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</si>
  <si>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</si>
  <si>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</si>
  <si>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</si>
  <si>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</si>
  <si>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</si>
  <si>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</si>
  <si>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</si>
  <si>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</si>
  <si>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</si>
  <si>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</si>
  <si>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</si>
  <si>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</si>
  <si>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</si>
  <si>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</si>
  <si>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</si>
  <si>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</si>
  <si>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</si>
  <si>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</si>
  <si>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</si>
  <si>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</si>
  <si>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</si>
  <si>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</si>
  <si>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</si>
  <si>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</si>
  <si>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</si>
  <si>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</si>
  <si>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</si>
  <si>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</si>
  <si>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</si>
  <si>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</si>
  <si>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</si>
  <si>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</si>
  <si>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</si>
  <si>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</si>
  <si>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Никитина 75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</si>
</sst>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49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4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0" xfId="0" applyFont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right" vertical="center" wrapText="1"/>
      <protection/>
    </xf>
    <xf numFmtId="14" fontId="1" fillId="0" borderId="3" xfId="0" applyNumberFormat="1" applyFont="1" applyBorder="1" applyAlignment="1" applyProtection="1">
      <alignment horizontal="right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workbookViewId="0" topLeftCell="A1">
      <selection activeCell="E31" sqref="E31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16" t="s">
        <v>60</v>
      </c>
      <c r="B1" s="16"/>
      <c r="C1" s="16"/>
      <c r="D1" s="16"/>
      <c r="E1" s="16"/>
    </row>
    <row r="2" spans="1:5" ht="7.5" customHeight="1">
      <c r="A2" s="1"/>
      <c r="B2" s="1"/>
      <c r="C2" s="1"/>
      <c r="D2" s="1"/>
      <c r="E2" s="1"/>
    </row>
    <row r="3" spans="1:5" ht="14.25">
      <c r="A3" s="17" t="s">
        <v>61</v>
      </c>
      <c r="B3" s="17"/>
      <c r="C3" s="17"/>
      <c r="D3" s="17"/>
      <c r="E3" s="17"/>
    </row>
    <row r="4" spans="1:5" ht="14.25">
      <c r="A4" s="18" t="s">
        <v>0</v>
      </c>
      <c r="B4" s="18"/>
      <c r="C4" s="18"/>
      <c r="D4" s="18"/>
      <c r="E4" s="18"/>
    </row>
    <row r="5" spans="1:5" ht="14.25">
      <c r="A5" s="2" t="s">
        <v>1</v>
      </c>
      <c r="B5" s="2" t="s">
        <v>2</v>
      </c>
      <c r="C5" s="2" t="s">
        <v>3</v>
      </c>
      <c r="D5" s="19" t="s">
        <v>4</v>
      </c>
      <c r="E5" s="20"/>
    </row>
    <row r="6" spans="1:5" ht="15">
      <c r="A6" s="3" t="s">
        <v>5</v>
      </c>
      <c r="B6" s="4" t="s">
        <v>6</v>
      </c>
      <c r="C6" s="5" t="s">
        <v>7</v>
      </c>
      <c r="D6" s="25">
        <v>43101</v>
      </c>
      <c r="E6" s="26"/>
    </row>
    <row r="7" spans="1:5" ht="15">
      <c r="A7" s="3" t="s">
        <v>8</v>
      </c>
      <c r="B7" s="4" t="s">
        <v>9</v>
      </c>
      <c r="C7" s="5" t="s">
        <v>7</v>
      </c>
      <c r="D7" s="21" t="s">
        <v>58</v>
      </c>
      <c r="E7" s="22"/>
    </row>
    <row r="8" spans="1:5" ht="15">
      <c r="A8" s="8" t="s">
        <v>10</v>
      </c>
      <c r="B8" s="7" t="s">
        <v>11</v>
      </c>
      <c r="C8" s="9" t="s">
        <v>12</v>
      </c>
      <c r="D8" s="23">
        <v>48000</v>
      </c>
      <c r="E8" s="24"/>
    </row>
    <row r="9" spans="1:5" ht="30">
      <c r="A9" s="8" t="s">
        <v>37</v>
      </c>
      <c r="B9" s="11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9" t="s">
        <v>24</v>
      </c>
      <c r="E10" s="13">
        <f>ROUND(D8*38%,2)</f>
        <v>18240</v>
      </c>
    </row>
    <row r="11" spans="1:5" ht="15">
      <c r="A11" s="8" t="s">
        <v>38</v>
      </c>
      <c r="B11" s="12" t="s">
        <v>25</v>
      </c>
      <c r="C11" s="13" t="s">
        <v>23</v>
      </c>
      <c r="D11" s="9" t="s">
        <v>24</v>
      </c>
      <c r="E11" s="13">
        <f>ROUND(D8*3%,2)</f>
        <v>1440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9" t="s">
        <v>24</v>
      </c>
      <c r="E12" s="13">
        <f>ROUND(D8*27%,2)</f>
        <v>12960</v>
      </c>
    </row>
    <row r="13" spans="1:5" ht="58.5" customHeight="1">
      <c r="A13" s="8" t="s">
        <v>40</v>
      </c>
      <c r="B13" s="7" t="s">
        <v>27</v>
      </c>
      <c r="C13" s="13" t="s">
        <v>23</v>
      </c>
      <c r="D13" s="9" t="s">
        <v>24</v>
      </c>
      <c r="E13" s="13">
        <f>ROUND(D8*18%,2)</f>
        <v>8640</v>
      </c>
    </row>
    <row r="14" spans="1:5" ht="48.75" customHeight="1">
      <c r="A14" s="8" t="s">
        <v>41</v>
      </c>
      <c r="B14" s="7" t="s">
        <v>28</v>
      </c>
      <c r="C14" s="13" t="s">
        <v>23</v>
      </c>
      <c r="D14" s="9" t="s">
        <v>24</v>
      </c>
      <c r="E14" s="13">
        <f>ROUND(D8*14%,2)</f>
        <v>6720</v>
      </c>
    </row>
    <row r="15" spans="1:5" ht="15">
      <c r="A15" s="3" t="s">
        <v>13</v>
      </c>
      <c r="B15" s="4" t="s">
        <v>6</v>
      </c>
      <c r="C15" s="5" t="s">
        <v>7</v>
      </c>
      <c r="D15" s="25">
        <v>43101</v>
      </c>
      <c r="E15" s="26"/>
    </row>
    <row r="16" spans="1:5" ht="45" customHeight="1">
      <c r="A16" s="3" t="s">
        <v>14</v>
      </c>
      <c r="B16" s="4" t="s">
        <v>9</v>
      </c>
      <c r="C16" s="5" t="s">
        <v>7</v>
      </c>
      <c r="D16" s="21" t="s">
        <v>57</v>
      </c>
      <c r="E16" s="22"/>
    </row>
    <row r="17" spans="1:5" ht="15">
      <c r="A17" s="8" t="s">
        <v>15</v>
      </c>
      <c r="B17" s="7" t="s">
        <v>11</v>
      </c>
      <c r="C17" s="9" t="s">
        <v>12</v>
      </c>
      <c r="D17" s="23">
        <f>SUM(E19:E24)</f>
        <v>619700</v>
      </c>
      <c r="E17" s="24"/>
    </row>
    <row r="18" spans="1:5" ht="30">
      <c r="A18" s="8" t="s">
        <v>43</v>
      </c>
      <c r="B18" s="11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3" t="s">
        <v>23</v>
      </c>
      <c r="D19" s="9" t="s">
        <v>24</v>
      </c>
      <c r="E19" s="14">
        <v>97000</v>
      </c>
    </row>
    <row r="20" spans="1:5" ht="60">
      <c r="A20" s="8" t="s">
        <v>45</v>
      </c>
      <c r="B20" s="7" t="s">
        <v>30</v>
      </c>
      <c r="C20" s="13" t="s">
        <v>23</v>
      </c>
      <c r="D20" s="9" t="s">
        <v>24</v>
      </c>
      <c r="E20" s="14">
        <v>162000</v>
      </c>
    </row>
    <row r="21" spans="1:5" ht="15">
      <c r="A21" s="8" t="s">
        <v>46</v>
      </c>
      <c r="B21" s="7" t="s">
        <v>31</v>
      </c>
      <c r="C21" s="13" t="s">
        <v>23</v>
      </c>
      <c r="D21" s="9" t="s">
        <v>24</v>
      </c>
      <c r="E21" s="14">
        <v>66000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4">
        <v>8000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4">
        <v>283500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4">
        <v>3200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43101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0">
        <f>SUM(E29:E31)</f>
        <v>256000</v>
      </c>
    </row>
    <row r="28" spans="1:5" ht="30">
      <c r="A28" s="8" t="s">
        <v>53</v>
      </c>
      <c r="B28" s="11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3" t="s">
        <v>23</v>
      </c>
      <c r="D29" s="9" t="s">
        <v>24</v>
      </c>
      <c r="E29" s="13">
        <v>35000</v>
      </c>
    </row>
    <row r="30" spans="1:5" ht="52.5" customHeight="1">
      <c r="A30" s="8" t="s">
        <v>55</v>
      </c>
      <c r="B30" s="7" t="s">
        <v>51</v>
      </c>
      <c r="C30" s="13" t="s">
        <v>23</v>
      </c>
      <c r="D30" s="9" t="s">
        <v>24</v>
      </c>
      <c r="E30" s="13">
        <v>221000</v>
      </c>
    </row>
    <row r="31" spans="1:5" ht="30">
      <c r="A31" s="8" t="s">
        <v>56</v>
      </c>
      <c r="B31" s="7" t="s">
        <v>52</v>
      </c>
      <c r="C31" s="13" t="s">
        <v>23</v>
      </c>
      <c r="D31" s="9" t="s">
        <v>24</v>
      </c>
      <c r="E31" s="13">
        <v>0</v>
      </c>
    </row>
    <row r="33" ht="12.75">
      <c r="E33" s="15">
        <f>SUM(E27,D17,D8)</f>
        <v>923700</v>
      </c>
    </row>
  </sheetData>
  <mergeCells count="10">
    <mergeCell ref="D16:E16"/>
    <mergeCell ref="D17:E17"/>
    <mergeCell ref="D6:E6"/>
    <mergeCell ref="D7:E7"/>
    <mergeCell ref="D8:E8"/>
    <mergeCell ref="D15:E15"/>
    <mergeCell ref="A1:E1"/>
    <mergeCell ref="A3:E3"/>
    <mergeCell ref="A4:E4"/>
    <mergeCell ref="D5:E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2018-04-04T01:04:16Z</cp:lastPrinted>
  <dcterms:created xsi:type="dcterms:W3CDTF">2018-04-02T07:45:01Z</dcterms:created>
  <dcterms:modified xsi:type="dcterms:W3CDTF">2018-04-04T01:04:19Z</dcterms:modified>
  <cp:category/>
  <cp:version/>
  <cp:contentType/>
  <cp:contentStatus/>
</cp:coreProperties>
</file>